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2" windowHeight="8700" activeTab="0"/>
  </bookViews>
  <sheets>
    <sheet name="Offer Form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<sst xmlns="http://schemas.openxmlformats.org/spreadsheetml/2006/main" count="68" uniqueCount="64">
  <si>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Support</t>
  </si>
  <si>
    <t>Performance Date:</t>
  </si>
  <si>
    <t>Performance Venue:</t>
  </si>
  <si>
    <t>Sellable Tickets:</t>
  </si>
  <si>
    <t xml:space="preserve">Doors: </t>
  </si>
  <si>
    <t>Merch Rate:</t>
  </si>
  <si>
    <t>Ticket Price</t>
  </si>
  <si>
    <t>Day of Price</t>
  </si>
  <si>
    <t>Total Tickets</t>
  </si>
  <si>
    <t>Total Gross</t>
  </si>
  <si>
    <t>Tax Rate</t>
  </si>
  <si>
    <t>Tax Total</t>
  </si>
  <si>
    <t>Net Potential</t>
  </si>
  <si>
    <t>Guarantee:</t>
  </si>
  <si>
    <t>Advertising</t>
  </si>
  <si>
    <t>Barricade</t>
  </si>
  <si>
    <t>Box Office</t>
  </si>
  <si>
    <t>Insurance Cert</t>
  </si>
  <si>
    <t>Security</t>
  </si>
  <si>
    <t>Production</t>
  </si>
  <si>
    <t>Rent/Utils</t>
  </si>
  <si>
    <t xml:space="preserve">S &amp; L </t>
  </si>
  <si>
    <t>Ticketprint</t>
  </si>
  <si>
    <t>Catering</t>
  </si>
  <si>
    <t>Stage</t>
  </si>
  <si>
    <t>TOTAL FIXED EXPENSES</t>
  </si>
  <si>
    <t>Total Cost:</t>
  </si>
  <si>
    <t>Break Even %</t>
  </si>
  <si>
    <t>Break Even Tkts</t>
  </si>
  <si>
    <t>Promoter Profit</t>
  </si>
  <si>
    <t>Split Point</t>
  </si>
  <si>
    <t>To Be Split</t>
  </si>
  <si>
    <t>Artist % (85)</t>
  </si>
  <si>
    <t>Total Artist</t>
  </si>
  <si>
    <t>Total Promoter</t>
  </si>
  <si>
    <t>HEADLINER:</t>
  </si>
  <si>
    <t>SUPPORT:</t>
  </si>
  <si>
    <t>8pm</t>
  </si>
  <si>
    <t>NO FAC FEE / ROOM FEE ON TICKET</t>
  </si>
  <si>
    <t>n/a</t>
  </si>
  <si>
    <t>21+</t>
  </si>
  <si>
    <t>tba</t>
  </si>
  <si>
    <t>Monday July 14</t>
  </si>
  <si>
    <t>Hotels:</t>
  </si>
  <si>
    <t>Runners / Vendors</t>
  </si>
  <si>
    <t>Company Name Here</t>
  </si>
  <si>
    <t>Talent Offer Submitted To: Agent / Artist</t>
  </si>
  <si>
    <t>ARTIST NAME</t>
  </si>
  <si>
    <t>Venue Name</t>
  </si>
  <si>
    <t>80/20</t>
  </si>
  <si>
    <t>123 Rock Way</t>
  </si>
  <si>
    <t>Roll, TX, 78700</t>
  </si>
  <si>
    <t>Tickets available via Ticketmaster, venue website</t>
  </si>
  <si>
    <t>and the venue box office</t>
  </si>
  <si>
    <t>Artist is responsible for all hotel / ground</t>
  </si>
  <si>
    <t>Event Insurance</t>
  </si>
  <si>
    <t>Submitted by Promoter Name at Promoter Company</t>
  </si>
  <si>
    <t>Phone:</t>
  </si>
  <si>
    <t>Loaders/Hands</t>
  </si>
  <si>
    <t>* Artist Merch Rate 80/20 (Artist Sells) * Artists Must Use House Sound/Lights</t>
  </si>
  <si>
    <t>Ascap / BMI</t>
  </si>
  <si>
    <t>Backline</t>
  </si>
  <si>
    <t>Promoter is responsible for backline per advance</t>
  </si>
  <si>
    <t>Ticket Commission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</si>
</sst>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6"/>
      <name val="Book Antiqua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28" xfId="0" applyFont="1" applyFill="1" applyBorder="1" applyAlignment="1">
      <alignment/>
    </xf>
    <xf numFmtId="0" fontId="0" fillId="0" borderId="0" xfId="0" applyAlignment="1">
      <alignment horizontal="left" readingOrder="1"/>
    </xf>
    <xf numFmtId="164" fontId="2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34" borderId="0" xfId="0" applyFill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9" fontId="2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9.8515625" style="0" customWidth="1"/>
    <col min="3" max="3" width="10.140625" style="0" bestFit="1" customWidth="1"/>
    <col min="4" max="4" width="14.00390625" style="0" customWidth="1"/>
    <col min="5" max="5" width="13.00390625" style="0" customWidth="1"/>
    <col min="6" max="6" width="10.140625" style="0" bestFit="1" customWidth="1"/>
    <col min="8" max="8" width="14.7109375" style="0" customWidth="1"/>
    <col min="9" max="9" width="11.7109375" style="0" customWidth="1"/>
  </cols>
  <sheetData>
    <row r="1" spans="1:5" ht="21">
      <c r="A1" s="1" t="s">
        <v>45</v>
      </c>
      <c r="B1" s="2"/>
      <c r="C1" s="43"/>
      <c r="D1" s="43"/>
      <c r="E1" t="s">
        <v>46</v>
      </c>
    </row>
    <row r="3" spans="1:5" ht="12.75">
      <c r="A3" s="3" t="s">
        <v>35</v>
      </c>
      <c r="C3" s="29" t="s">
        <v>47</v>
      </c>
      <c r="D3" s="5"/>
      <c r="E3" s="6"/>
    </row>
    <row r="4" spans="1:5" ht="12.75">
      <c r="A4" s="3" t="s">
        <v>36</v>
      </c>
      <c r="B4" s="3"/>
      <c r="C4" s="7" t="s">
        <v>41</v>
      </c>
      <c r="D4" s="4"/>
      <c r="E4" s="8"/>
    </row>
    <row r="5" spans="1:5" ht="12.75">
      <c r="A5" s="3" t="s">
        <v>36</v>
      </c>
      <c r="B5" s="3"/>
      <c r="C5" s="7" t="s">
        <v>39</v>
      </c>
      <c r="D5" s="4"/>
      <c r="E5" s="8"/>
    </row>
    <row r="6" spans="1:5" ht="12.75">
      <c r="A6" s="3" t="s">
        <v>36</v>
      </c>
      <c r="B6" s="3"/>
      <c r="C6" s="9" t="s">
        <v>39</v>
      </c>
      <c r="D6" s="10"/>
      <c r="E6" s="11"/>
    </row>
    <row r="8" spans="1:9" ht="13.5" thickBot="1">
      <c r="A8" s="12"/>
      <c r="B8" s="12"/>
      <c r="C8" s="12"/>
      <c r="D8" s="12"/>
      <c r="E8" s="12"/>
      <c r="F8" s="12"/>
      <c r="G8" s="12"/>
      <c r="H8" s="12"/>
      <c r="I8" s="12"/>
    </row>
    <row r="9" spans="1:9" ht="14.25" thickBot="1" thickTop="1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3" t="s">
        <v>1</v>
      </c>
      <c r="D10" t="s">
        <v>42</v>
      </c>
      <c r="F10" s="26" t="s">
        <v>50</v>
      </c>
      <c r="G10" s="20"/>
      <c r="H10" s="20"/>
      <c r="I10" s="21"/>
    </row>
    <row r="11" spans="1:9" ht="12.75">
      <c r="A11" s="3" t="s">
        <v>2</v>
      </c>
      <c r="D11" t="s">
        <v>48</v>
      </c>
      <c r="F11" s="22" t="s">
        <v>51</v>
      </c>
      <c r="G11" s="13"/>
      <c r="H11" s="13"/>
      <c r="I11" s="23"/>
    </row>
    <row r="12" spans="1:9" ht="12.75">
      <c r="A12" s="3" t="s">
        <v>3</v>
      </c>
      <c r="D12" s="30">
        <v>5000</v>
      </c>
      <c r="F12" s="22" t="s">
        <v>40</v>
      </c>
      <c r="G12" s="13"/>
      <c r="H12" s="13"/>
      <c r="I12" s="23"/>
    </row>
    <row r="13" spans="1:9" ht="12.75">
      <c r="A13" s="3" t="s">
        <v>4</v>
      </c>
      <c r="D13" t="s">
        <v>37</v>
      </c>
      <c r="F13" s="40" t="s">
        <v>52</v>
      </c>
      <c r="G13" s="41"/>
      <c r="H13" s="41"/>
      <c r="I13" s="42"/>
    </row>
    <row r="14" spans="1:9" ht="13.5" thickBot="1">
      <c r="A14" s="3" t="s">
        <v>5</v>
      </c>
      <c r="D14" t="s">
        <v>49</v>
      </c>
      <c r="F14" s="39" t="s">
        <v>53</v>
      </c>
      <c r="G14" s="24"/>
      <c r="H14" s="24"/>
      <c r="I14" s="25"/>
    </row>
    <row r="15" spans="1:9" s="13" customFormat="1" ht="13.5" thickBot="1">
      <c r="A15" s="12"/>
      <c r="B15" s="12"/>
      <c r="C15" s="12"/>
      <c r="D15" s="12"/>
      <c r="E15" s="12"/>
      <c r="F15" s="12"/>
      <c r="G15" s="12"/>
      <c r="H15" s="12"/>
      <c r="I15" s="12"/>
    </row>
    <row r="16" ht="14.25" thickBot="1" thickTop="1"/>
    <row r="17" spans="1:9" ht="13.5" thickBot="1">
      <c r="A17" s="3" t="s">
        <v>6</v>
      </c>
      <c r="D17" s="27">
        <v>25</v>
      </c>
      <c r="F17" s="19" t="s">
        <v>38</v>
      </c>
      <c r="G17" s="15"/>
      <c r="H17" s="15"/>
      <c r="I17" s="16"/>
    </row>
    <row r="18" spans="1:4" ht="12.75">
      <c r="A18" s="3" t="s">
        <v>7</v>
      </c>
      <c r="D18" s="27">
        <v>30</v>
      </c>
    </row>
    <row r="19" spans="1:4" ht="12.75">
      <c r="A19" s="3" t="s">
        <v>8</v>
      </c>
      <c r="D19" s="32">
        <v>5000</v>
      </c>
    </row>
    <row r="20" spans="1:4" ht="12.75">
      <c r="A20" s="3" t="s">
        <v>9</v>
      </c>
      <c r="D20" s="27">
        <f>D17*D19</f>
        <v>125000</v>
      </c>
    </row>
    <row r="21" spans="1:4" ht="12.75">
      <c r="A21" s="3" t="s">
        <v>10</v>
      </c>
      <c r="D21" s="28">
        <v>0.083</v>
      </c>
    </row>
    <row r="22" spans="1:4" ht="12.75">
      <c r="A22" s="3" t="s">
        <v>11</v>
      </c>
      <c r="D22" s="27">
        <f>D20*D21</f>
        <v>10375</v>
      </c>
    </row>
    <row r="23" spans="1:4" ht="12.75">
      <c r="A23" s="3" t="s">
        <v>12</v>
      </c>
      <c r="D23" s="27">
        <f>D20-(D20*D21)</f>
        <v>114625</v>
      </c>
    </row>
    <row r="24" spans="1:9" ht="13.5" thickBot="1">
      <c r="A24" s="12"/>
      <c r="B24" s="12"/>
      <c r="C24" s="12"/>
      <c r="D24" s="12"/>
      <c r="E24" s="12"/>
      <c r="F24" s="12"/>
      <c r="G24" s="12"/>
      <c r="H24" s="12"/>
      <c r="I24" s="12"/>
    </row>
    <row r="25" ht="14.25" thickBot="1" thickTop="1"/>
    <row r="26" spans="1:9" ht="12.75">
      <c r="A26" s="3" t="s">
        <v>13</v>
      </c>
      <c r="D26" s="27">
        <v>25000</v>
      </c>
      <c r="F26" s="33" t="s">
        <v>54</v>
      </c>
      <c r="G26" s="34"/>
      <c r="H26" s="34"/>
      <c r="I26" s="35"/>
    </row>
    <row r="27" spans="1:9" ht="13.5" thickBot="1">
      <c r="A27" s="3" t="s">
        <v>43</v>
      </c>
      <c r="D27" s="27">
        <v>2000</v>
      </c>
      <c r="F27" s="36" t="s">
        <v>62</v>
      </c>
      <c r="G27" s="37"/>
      <c r="H27" s="37"/>
      <c r="I27" s="38"/>
    </row>
    <row r="28" spans="1:4" ht="12.75">
      <c r="A28" s="3" t="s">
        <v>0</v>
      </c>
      <c r="D28" s="27">
        <v>5000</v>
      </c>
    </row>
    <row r="29" spans="1:4" ht="12.75">
      <c r="A29" s="3" t="s">
        <v>0</v>
      </c>
      <c r="D29" s="27">
        <v>0</v>
      </c>
    </row>
    <row r="30" spans="1:9" ht="13.5" thickBot="1">
      <c r="A30" s="12"/>
      <c r="B30" s="12"/>
      <c r="C30" s="12"/>
      <c r="D30" s="12"/>
      <c r="E30" s="12"/>
      <c r="F30" s="12"/>
      <c r="G30" s="12"/>
      <c r="H30" s="12"/>
      <c r="I30" s="12"/>
    </row>
    <row r="31" ht="13.5" thickTop="1"/>
    <row r="32" spans="1:9" ht="12.75">
      <c r="A32" t="s">
        <v>14</v>
      </c>
      <c r="C32" s="17">
        <v>15000</v>
      </c>
      <c r="D32" s="18" t="s">
        <v>17</v>
      </c>
      <c r="F32" s="17">
        <v>500</v>
      </c>
      <c r="G32" s="18" t="s">
        <v>22</v>
      </c>
      <c r="I32" s="17">
        <v>500</v>
      </c>
    </row>
    <row r="33" spans="1:9" ht="12.75">
      <c r="A33" t="s">
        <v>60</v>
      </c>
      <c r="C33" s="17">
        <v>100</v>
      </c>
      <c r="D33" s="18" t="s">
        <v>18</v>
      </c>
      <c r="F33" s="17">
        <v>1500</v>
      </c>
      <c r="G33" s="18" t="s">
        <v>23</v>
      </c>
      <c r="I33" s="17">
        <v>2000</v>
      </c>
    </row>
    <row r="34" spans="1:9" ht="12.75">
      <c r="A34" t="s">
        <v>15</v>
      </c>
      <c r="C34" s="17">
        <v>1000</v>
      </c>
      <c r="D34" s="18" t="s">
        <v>19</v>
      </c>
      <c r="F34" s="17">
        <v>2000</v>
      </c>
      <c r="G34" s="18" t="s">
        <v>24</v>
      </c>
      <c r="I34" s="17">
        <v>0</v>
      </c>
    </row>
    <row r="35" spans="1:9" ht="12.75">
      <c r="A35" t="s">
        <v>61</v>
      </c>
      <c r="C35" s="17">
        <v>1000</v>
      </c>
      <c r="D35" s="18" t="s">
        <v>20</v>
      </c>
      <c r="F35" s="17">
        <v>5000</v>
      </c>
      <c r="G35" s="18" t="s">
        <v>44</v>
      </c>
      <c r="I35" s="17">
        <v>1000</v>
      </c>
    </row>
    <row r="36" spans="1:9" ht="12.75">
      <c r="A36" t="s">
        <v>16</v>
      </c>
      <c r="C36" s="17">
        <v>0</v>
      </c>
      <c r="D36" s="18" t="s">
        <v>21</v>
      </c>
      <c r="F36" s="17">
        <v>10000</v>
      </c>
      <c r="G36" s="18" t="s">
        <v>58</v>
      </c>
      <c r="I36" s="17">
        <v>2000</v>
      </c>
    </row>
    <row r="38" spans="1:6" ht="12.75">
      <c r="A38" t="s">
        <v>25</v>
      </c>
      <c r="E38" s="31">
        <f>SUM(C32,C33,C34,C35,C36,F32,F33,F34,F35,F36,I32,I33,I35,I34,I36)</f>
        <v>41600</v>
      </c>
      <c r="F38" s="14"/>
    </row>
    <row r="39" spans="1:9" ht="13.5" thickBot="1">
      <c r="A39" s="12"/>
      <c r="B39" s="12"/>
      <c r="C39" s="12"/>
      <c r="D39" s="12"/>
      <c r="E39" s="12"/>
      <c r="F39" s="12"/>
      <c r="G39" s="12"/>
      <c r="H39" s="12"/>
      <c r="I39" s="12"/>
    </row>
    <row r="40" ht="13.5" thickTop="1"/>
    <row r="41" spans="1:8" ht="12.75">
      <c r="A41" s="3" t="s">
        <v>63</v>
      </c>
      <c r="C41" s="28">
        <v>0</v>
      </c>
      <c r="E41" s="3" t="s">
        <v>31</v>
      </c>
      <c r="H41" s="27">
        <f>D23-C47</f>
        <v>29985</v>
      </c>
    </row>
    <row r="42" spans="1:8" ht="12.75">
      <c r="A42" s="3" t="s">
        <v>55</v>
      </c>
      <c r="C42" s="27">
        <v>0</v>
      </c>
      <c r="E42" s="3" t="s">
        <v>32</v>
      </c>
      <c r="H42" s="27">
        <f>H41-(H41*0.15)</f>
        <v>25487.25</v>
      </c>
    </row>
    <row r="43" spans="1:8" ht="12.75">
      <c r="A43" s="3" t="s">
        <v>26</v>
      </c>
      <c r="C43" s="27">
        <f>E38+SUM(D26,D27,D28,D29)</f>
        <v>73600</v>
      </c>
      <c r="E43" s="3" t="s">
        <v>33</v>
      </c>
      <c r="H43" s="27">
        <f>D26+H42</f>
        <v>50487.25</v>
      </c>
    </row>
    <row r="44" spans="1:8" ht="12.75">
      <c r="A44" s="3" t="s">
        <v>27</v>
      </c>
      <c r="C44" s="47">
        <f>C43/D20</f>
        <v>0.5888</v>
      </c>
      <c r="E44" s="3" t="s">
        <v>34</v>
      </c>
      <c r="H44" s="27">
        <f>(H41*0.15)+C46</f>
        <v>15537.75</v>
      </c>
    </row>
    <row r="45" spans="1:3" ht="12.75">
      <c r="A45" s="3" t="s">
        <v>28</v>
      </c>
      <c r="C45" s="3">
        <f>C43/D17</f>
        <v>2944</v>
      </c>
    </row>
    <row r="46" spans="1:9" ht="12.75">
      <c r="A46" s="3" t="s">
        <v>29</v>
      </c>
      <c r="C46" s="27">
        <f>C43*0.15</f>
        <v>11040</v>
      </c>
      <c r="E46" s="2" t="s">
        <v>56</v>
      </c>
      <c r="F46" s="2"/>
      <c r="G46" s="2"/>
      <c r="H46" s="2"/>
      <c r="I46" s="2"/>
    </row>
    <row r="47" spans="1:9" ht="12.75">
      <c r="A47" s="3" t="s">
        <v>30</v>
      </c>
      <c r="C47" s="27">
        <f>C46+C43</f>
        <v>84640</v>
      </c>
      <c r="E47" s="2" t="s">
        <v>57</v>
      </c>
      <c r="F47" s="2"/>
      <c r="G47" s="2"/>
      <c r="H47" s="2"/>
      <c r="I47" s="2"/>
    </row>
    <row r="48" ht="13.5" thickBot="1"/>
    <row r="49" spans="1:11" ht="17.25" customHeight="1" thickBot="1">
      <c r="A49" s="44" t="s">
        <v>59</v>
      </c>
      <c r="B49" s="45"/>
      <c r="C49" s="45"/>
      <c r="D49" s="45"/>
      <c r="E49" s="45"/>
      <c r="F49" s="45"/>
      <c r="G49" s="45"/>
      <c r="H49" s="45"/>
      <c r="I49" s="46"/>
      <c r="J49" s="13"/>
      <c r="K49" s="13"/>
    </row>
  </sheetData>
  <sheetProtection/>
  <mergeCells count="1">
    <mergeCell ref="A49:I49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Customer; Mike Hanley</dc:creator>
  <cp:keywords/>
  <dc:description/>
  <cp:lastModifiedBy>Mike Hanley</cp:lastModifiedBy>
  <cp:lastPrinted>2002-12-09T19:37:22Z</cp:lastPrinted>
  <dcterms:created xsi:type="dcterms:W3CDTF">2002-08-08T04:19:01Z</dcterms:created>
  <dcterms:modified xsi:type="dcterms:W3CDTF">2015-06-28T16:23:11Z</dcterms:modified>
  <cp:category/>
  <cp:version/>
  <cp:contentType/>
  <cp:contentStatus/>
</cp:coreProperties>
</file>